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6\PRIMER TRIMESTRE 2026\DIGITAL\"/>
    </mc:Choice>
  </mc:AlternateContent>
  <xr:revisionPtr revIDLastSave="0" documentId="13_ncr:1_{8E8B4AC8-8F43-4987-BD44-28B87595DA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G38" i="4"/>
  <c r="G16" i="4"/>
  <c r="G15" i="4"/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9" i="4"/>
  <c r="D19" i="4"/>
  <c r="D29" i="4"/>
  <c r="D38" i="4" s="1"/>
  <c r="G29" i="4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<sst xmlns="http://schemas.openxmlformats.org/spreadsheetml/2006/main" count="86" uniqueCount="41">
  <si>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</si>
  <si>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</si>
  <si>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</si>
  <si>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</si>
  <si>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</si>
  <si>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</si>
  <si>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</si>
  <si>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</si>
  <si>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</si>
  <si>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</si>
  <si>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</si>
  <si>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</si>
  <si>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</si>
  <si>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</si>
  <si>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</si>
  <si>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</si>
  <si>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</si>
  <si>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</si>
  <si>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</si>
  <si>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</si>
  <si>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</si>
  <si>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</si>
  <si>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</si>
  <si>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</si>
  <si>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</si>
  <si>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</si>
  <si>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</si>
  <si>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</si>
  <si>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</si>
  <si>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</si>
  <si>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</si>
  <si>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</si>
  <si>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</si>
  <si>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</si>
  <si>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</si>
  <si>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</si>
  <si>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</si>
  <si>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</si>
  <si>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</si>
  <si>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</si>
  <si>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SISTEMA PARA EL DESARROLLO INTEGRAL DE LA FAMILIA DEL MUNICIPIO DE SAN FELIPE, GTO.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</si>
</sst>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43" fontId="7" fillId="0" borderId="8" xfId="18" applyFont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" xfId="18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2143125</xdr:colOff>
      <xdr:row>43</xdr:row>
      <xdr:rowOff>85725</xdr:rowOff>
    </xdr:from>
    <xdr:to>
      <xdr:col>5</xdr:col>
      <xdr:colOff>480805</xdr:colOff>
      <xdr:row>50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83533C7-6AA6-4086-A681-E833314EF0EE}"/>
            </a:ext>
          </a:extLst>
        </xdr:cNvPr>
        <xdr:cNvSpPr txBox="1"/>
      </xdr:nvSpPr>
      <xdr:spPr>
        <a:xfrm>
          <a:off x="2143125" y="847725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topLeftCell="A16" zoomScaleNormal="100" workbookViewId="0">
      <selection sqref="A1:G49"/>
    </sheetView>
  </sheetViews>
  <sheetFormatPr baseColWidth="10" defaultColWidth="12" defaultRowHeight="11.25" x14ac:dyDescent="0.2"/>
  <cols>
    <col min="1" max="1" width="62.5" style="2" customWidth="1"/>
    <col min="2" max="2" width="19.332031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8" t="s">
        <v>40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36</v>
      </c>
      <c r="C2" s="39"/>
      <c r="D2" s="39"/>
      <c r="E2" s="39"/>
      <c r="F2" s="39"/>
      <c r="G2" s="42" t="s">
        <v>12</v>
      </c>
    </row>
    <row r="3" spans="1:8" s="1" customFormat="1" ht="24.95" customHeight="1" x14ac:dyDescent="0.2">
      <c r="A3" s="25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20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30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21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22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23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24</v>
      </c>
    </row>
    <row r="10" spans="1:8" x14ac:dyDescent="0.2">
      <c r="A10" s="19" t="s">
        <v>13</v>
      </c>
      <c r="B10" s="29">
        <v>1057943.47</v>
      </c>
      <c r="C10" s="29">
        <v>0</v>
      </c>
      <c r="D10" s="29">
        <f t="shared" si="2"/>
        <v>1057943.47</v>
      </c>
      <c r="E10" s="29">
        <v>278415.13</v>
      </c>
      <c r="F10" s="29">
        <v>278415.13</v>
      </c>
      <c r="G10" s="29">
        <f t="shared" si="3"/>
        <v>-779528.34</v>
      </c>
      <c r="H10" s="18" t="s">
        <v>25</v>
      </c>
    </row>
    <row r="11" spans="1:8" ht="22.5" x14ac:dyDescent="0.2">
      <c r="A11" s="36" t="s">
        <v>35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26</v>
      </c>
    </row>
    <row r="12" spans="1:8" ht="22.5" x14ac:dyDescent="0.2">
      <c r="A12" s="19" t="s">
        <v>14</v>
      </c>
      <c r="B12" s="29">
        <v>18694420.800000001</v>
      </c>
      <c r="C12" s="29">
        <v>0</v>
      </c>
      <c r="D12" s="29">
        <f t="shared" si="2"/>
        <v>18694420.800000001</v>
      </c>
      <c r="E12" s="29">
        <v>6206713</v>
      </c>
      <c r="F12" s="29">
        <v>6206713</v>
      </c>
      <c r="G12" s="29">
        <f t="shared" si="3"/>
        <v>-12487707.800000001</v>
      </c>
      <c r="H12" s="18" t="s">
        <v>27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28</v>
      </c>
    </row>
    <row r="14" spans="1:8" x14ac:dyDescent="0.2">
      <c r="B14" s="30"/>
      <c r="C14" s="30"/>
      <c r="D14" s="30"/>
      <c r="E14" s="30"/>
      <c r="F14" s="30"/>
      <c r="G14" s="30"/>
      <c r="H14" s="18" t="s">
        <v>29</v>
      </c>
    </row>
    <row r="15" spans="1:8" x14ac:dyDescent="0.2">
      <c r="A15" s="7" t="s">
        <v>7</v>
      </c>
      <c r="B15" s="31">
        <f>SUM(B4:B13)</f>
        <v>19752364.27</v>
      </c>
      <c r="C15" s="31">
        <f t="shared" ref="C15:F15" si="6">SUM(C4:C13)</f>
        <v>0</v>
      </c>
      <c r="D15" s="31">
        <f t="shared" si="6"/>
        <v>19752364.27</v>
      </c>
      <c r="E15" s="31">
        <f t="shared" si="6"/>
        <v>6485128.1299999999</v>
      </c>
      <c r="F15" s="32">
        <f t="shared" si="6"/>
        <v>6485128.1299999999</v>
      </c>
      <c r="G15" s="37">
        <f t="shared" ref="G15" si="7">SUM(G4:G13)</f>
        <v>-13267236.140000001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37</v>
      </c>
      <c r="F16" s="16"/>
      <c r="G16" s="10">
        <f>IF(G15&gt;0,G15,0)</f>
        <v>0</v>
      </c>
      <c r="H16" s="18" t="s">
        <v>29</v>
      </c>
    </row>
    <row r="17" spans="1:8" ht="10.15" customHeight="1" x14ac:dyDescent="0.2">
      <c r="A17" s="26"/>
      <c r="B17" s="39" t="s">
        <v>36</v>
      </c>
      <c r="C17" s="39"/>
      <c r="D17" s="39"/>
      <c r="E17" s="39"/>
      <c r="F17" s="39"/>
      <c r="G17" s="42" t="s">
        <v>12</v>
      </c>
      <c r="H17" s="18" t="s">
        <v>29</v>
      </c>
    </row>
    <row r="18" spans="1:8" ht="22.5" x14ac:dyDescent="0.2">
      <c r="A18" s="27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3"/>
      <c r="H18" s="18" t="s">
        <v>29</v>
      </c>
    </row>
    <row r="19" spans="1:8" x14ac:dyDescent="0.2">
      <c r="A19" s="21" t="s">
        <v>15</v>
      </c>
      <c r="B19" s="33">
        <f t="shared" ref="B19:G19" si="8">SUM(B20+B21+B22+B23+B24+B25+B26+B27)</f>
        <v>0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18" t="s">
        <v>29</v>
      </c>
    </row>
    <row r="20" spans="1:8" x14ac:dyDescent="0.2">
      <c r="A20" s="22" t="s">
        <v>0</v>
      </c>
      <c r="B20" s="34">
        <v>0</v>
      </c>
      <c r="C20" s="34">
        <v>0</v>
      </c>
      <c r="D20" s="34">
        <f t="shared" ref="D20:D23" si="9">B20+C20</f>
        <v>0</v>
      </c>
      <c r="E20" s="34">
        <v>0</v>
      </c>
      <c r="F20" s="34">
        <v>0</v>
      </c>
      <c r="G20" s="34">
        <f t="shared" ref="G20:G23" si="10">F20-B20</f>
        <v>0</v>
      </c>
      <c r="H20" s="18" t="s">
        <v>20</v>
      </c>
    </row>
    <row r="21" spans="1:8" x14ac:dyDescent="0.2">
      <c r="A21" s="22" t="s">
        <v>1</v>
      </c>
      <c r="B21" s="34">
        <v>0</v>
      </c>
      <c r="C21" s="34">
        <v>0</v>
      </c>
      <c r="D21" s="34">
        <f t="shared" si="9"/>
        <v>0</v>
      </c>
      <c r="E21" s="34">
        <v>0</v>
      </c>
      <c r="F21" s="34">
        <v>0</v>
      </c>
      <c r="G21" s="34">
        <f t="shared" si="10"/>
        <v>0</v>
      </c>
      <c r="H21" s="18" t="s">
        <v>30</v>
      </c>
    </row>
    <row r="22" spans="1:8" x14ac:dyDescent="0.2">
      <c r="A22" s="22" t="s">
        <v>2</v>
      </c>
      <c r="B22" s="34">
        <v>0</v>
      </c>
      <c r="C22" s="34">
        <v>0</v>
      </c>
      <c r="D22" s="34">
        <f t="shared" si="9"/>
        <v>0</v>
      </c>
      <c r="E22" s="34">
        <v>0</v>
      </c>
      <c r="F22" s="34">
        <v>0</v>
      </c>
      <c r="G22" s="34">
        <f t="shared" si="10"/>
        <v>0</v>
      </c>
      <c r="H22" s="18" t="s">
        <v>21</v>
      </c>
    </row>
    <row r="23" spans="1:8" x14ac:dyDescent="0.2">
      <c r="A23" s="22" t="s">
        <v>3</v>
      </c>
      <c r="B23" s="34">
        <v>0</v>
      </c>
      <c r="C23" s="34">
        <v>0</v>
      </c>
      <c r="D23" s="34">
        <f t="shared" si="9"/>
        <v>0</v>
      </c>
      <c r="E23" s="34">
        <v>0</v>
      </c>
      <c r="F23" s="34">
        <v>0</v>
      </c>
      <c r="G23" s="34">
        <f t="shared" si="10"/>
        <v>0</v>
      </c>
      <c r="H23" s="18" t="s">
        <v>22</v>
      </c>
    </row>
    <row r="24" spans="1:8" x14ac:dyDescent="0.2">
      <c r="A24" s="22" t="s">
        <v>16</v>
      </c>
      <c r="B24" s="34">
        <v>0</v>
      </c>
      <c r="C24" s="34">
        <v>0</v>
      </c>
      <c r="D24" s="34">
        <f t="shared" ref="D24" si="11">B24+C24</f>
        <v>0</v>
      </c>
      <c r="E24" s="34">
        <v>0</v>
      </c>
      <c r="F24" s="34">
        <v>0</v>
      </c>
      <c r="G24" s="34">
        <f t="shared" ref="G24" si="12">F24-B24</f>
        <v>0</v>
      </c>
      <c r="H24" s="18" t="s">
        <v>23</v>
      </c>
    </row>
    <row r="25" spans="1:8" x14ac:dyDescent="0.2">
      <c r="A25" s="22" t="s">
        <v>17</v>
      </c>
      <c r="B25" s="34">
        <v>0</v>
      </c>
      <c r="C25" s="34">
        <v>0</v>
      </c>
      <c r="D25" s="34">
        <f t="shared" ref="D25:D27" si="13">B25+C25</f>
        <v>0</v>
      </c>
      <c r="E25" s="34">
        <v>0</v>
      </c>
      <c r="F25" s="34">
        <v>0</v>
      </c>
      <c r="G25" s="34">
        <f t="shared" ref="G25:G27" si="14">F25-B25</f>
        <v>0</v>
      </c>
      <c r="H25" s="18" t="s">
        <v>24</v>
      </c>
    </row>
    <row r="26" spans="1:8" ht="22.5" x14ac:dyDescent="0.2">
      <c r="A26" s="22" t="s">
        <v>35</v>
      </c>
      <c r="B26" s="34">
        <v>0</v>
      </c>
      <c r="C26" s="34">
        <v>0</v>
      </c>
      <c r="D26" s="34">
        <f t="shared" si="13"/>
        <v>0</v>
      </c>
      <c r="E26" s="34">
        <v>0</v>
      </c>
      <c r="F26" s="34">
        <v>0</v>
      </c>
      <c r="G26" s="34">
        <f t="shared" si="14"/>
        <v>0</v>
      </c>
      <c r="H26" s="18" t="s">
        <v>26</v>
      </c>
    </row>
    <row r="27" spans="1:8" ht="22.5" x14ac:dyDescent="0.2">
      <c r="A27" s="22" t="s">
        <v>14</v>
      </c>
      <c r="B27" s="34">
        <v>0</v>
      </c>
      <c r="C27" s="34">
        <v>0</v>
      </c>
      <c r="D27" s="34">
        <f t="shared" si="13"/>
        <v>0</v>
      </c>
      <c r="E27" s="34">
        <v>0</v>
      </c>
      <c r="F27" s="34">
        <v>0</v>
      </c>
      <c r="G27" s="34">
        <f t="shared" si="14"/>
        <v>0</v>
      </c>
      <c r="H27" s="18" t="s">
        <v>27</v>
      </c>
    </row>
    <row r="28" spans="1:8" x14ac:dyDescent="0.2">
      <c r="A28" s="8"/>
      <c r="B28" s="34"/>
      <c r="C28" s="34"/>
      <c r="D28" s="34"/>
      <c r="E28" s="34"/>
      <c r="F28" s="34"/>
      <c r="G28" s="34"/>
      <c r="H28" s="18" t="s">
        <v>29</v>
      </c>
    </row>
    <row r="29" spans="1:8" ht="41.25" customHeight="1" x14ac:dyDescent="0.2">
      <c r="A29" s="23" t="s">
        <v>39</v>
      </c>
      <c r="B29" s="35">
        <f t="shared" ref="B29:G29" si="15">SUM(B30:B33)</f>
        <v>19752364.27</v>
      </c>
      <c r="C29" s="35">
        <f t="shared" si="15"/>
        <v>0</v>
      </c>
      <c r="D29" s="35">
        <f t="shared" si="15"/>
        <v>19752364.27</v>
      </c>
      <c r="E29" s="35">
        <f t="shared" si="15"/>
        <v>6485128.1299999999</v>
      </c>
      <c r="F29" s="35">
        <f t="shared" si="15"/>
        <v>6485128.1299999999</v>
      </c>
      <c r="G29" s="35">
        <f t="shared" si="15"/>
        <v>-13267236.140000001</v>
      </c>
      <c r="H29" s="18" t="s">
        <v>29</v>
      </c>
    </row>
    <row r="30" spans="1:8" x14ac:dyDescent="0.2">
      <c r="A30" s="22" t="s">
        <v>1</v>
      </c>
      <c r="B30" s="34">
        <v>0</v>
      </c>
      <c r="C30" s="34">
        <v>0</v>
      </c>
      <c r="D30" s="34">
        <f>B30+C30</f>
        <v>0</v>
      </c>
      <c r="E30" s="34">
        <v>0</v>
      </c>
      <c r="F30" s="34">
        <v>0</v>
      </c>
      <c r="G30" s="34">
        <f>F30-B30</f>
        <v>0</v>
      </c>
      <c r="H30" s="18" t="s">
        <v>30</v>
      </c>
    </row>
    <row r="31" spans="1:8" x14ac:dyDescent="0.2">
      <c r="A31" s="22" t="s">
        <v>4</v>
      </c>
      <c r="B31" s="34">
        <v>0</v>
      </c>
      <c r="C31" s="34">
        <v>0</v>
      </c>
      <c r="D31" s="34">
        <f>B31+C31</f>
        <v>0</v>
      </c>
      <c r="E31" s="34">
        <v>0</v>
      </c>
      <c r="F31" s="34">
        <v>0</v>
      </c>
      <c r="G31" s="34">
        <f t="shared" ref="G31:G32" si="16">F31-B31</f>
        <v>0</v>
      </c>
      <c r="H31" s="18" t="s">
        <v>23</v>
      </c>
    </row>
    <row r="32" spans="1:8" ht="22.5" x14ac:dyDescent="0.2">
      <c r="A32" s="22" t="s">
        <v>18</v>
      </c>
      <c r="B32" s="34">
        <v>1057943.47</v>
      </c>
      <c r="C32" s="34">
        <v>0</v>
      </c>
      <c r="D32" s="34">
        <f>B32+C32</f>
        <v>1057943.47</v>
      </c>
      <c r="E32" s="34">
        <v>278415.13</v>
      </c>
      <c r="F32" s="34">
        <v>278415.13</v>
      </c>
      <c r="G32" s="34">
        <f t="shared" si="16"/>
        <v>-779528.34</v>
      </c>
      <c r="H32" s="18" t="s">
        <v>25</v>
      </c>
    </row>
    <row r="33" spans="1:8" ht="22.5" x14ac:dyDescent="0.2">
      <c r="A33" s="22" t="s">
        <v>14</v>
      </c>
      <c r="B33" s="34">
        <v>18694420.800000001</v>
      </c>
      <c r="C33" s="34">
        <v>0</v>
      </c>
      <c r="D33" s="34">
        <f>B33+C33</f>
        <v>18694420.800000001</v>
      </c>
      <c r="E33" s="34">
        <v>6206713</v>
      </c>
      <c r="F33" s="34">
        <v>6206713</v>
      </c>
      <c r="G33" s="34">
        <f t="shared" ref="G33" si="17">F33-B33</f>
        <v>-12487707.800000001</v>
      </c>
      <c r="H33" s="18" t="s">
        <v>27</v>
      </c>
    </row>
    <row r="34" spans="1:8" x14ac:dyDescent="0.2">
      <c r="A34" s="8"/>
      <c r="B34" s="34"/>
      <c r="C34" s="34"/>
      <c r="D34" s="34"/>
      <c r="E34" s="34"/>
      <c r="F34" s="34"/>
      <c r="G34" s="34"/>
      <c r="H34" s="18" t="s">
        <v>29</v>
      </c>
    </row>
    <row r="35" spans="1:8" x14ac:dyDescent="0.2">
      <c r="A35" s="21" t="s">
        <v>6</v>
      </c>
      <c r="B35" s="35">
        <f t="shared" ref="B35:G35" si="18">SUM(B36)</f>
        <v>0</v>
      </c>
      <c r="C35" s="35">
        <f t="shared" si="18"/>
        <v>0</v>
      </c>
      <c r="D35" s="35">
        <f t="shared" si="18"/>
        <v>0</v>
      </c>
      <c r="E35" s="35">
        <f t="shared" si="18"/>
        <v>0</v>
      </c>
      <c r="F35" s="35">
        <f t="shared" si="18"/>
        <v>0</v>
      </c>
      <c r="G35" s="35">
        <f t="shared" si="18"/>
        <v>0</v>
      </c>
      <c r="H35" s="18" t="s">
        <v>29</v>
      </c>
    </row>
    <row r="36" spans="1:8" x14ac:dyDescent="0.2">
      <c r="A36" s="22" t="s">
        <v>6</v>
      </c>
      <c r="B36" s="34">
        <v>0</v>
      </c>
      <c r="C36" s="34">
        <v>0</v>
      </c>
      <c r="D36" s="34">
        <f>B36+C36</f>
        <v>0</v>
      </c>
      <c r="E36" s="34">
        <v>0</v>
      </c>
      <c r="F36" s="34">
        <v>0</v>
      </c>
      <c r="G36" s="34">
        <f>F36-B36</f>
        <v>0</v>
      </c>
      <c r="H36" s="18" t="s">
        <v>28</v>
      </c>
    </row>
    <row r="37" spans="1:8" x14ac:dyDescent="0.2">
      <c r="A37" s="22"/>
      <c r="B37" s="34"/>
      <c r="C37" s="34"/>
      <c r="D37" s="34"/>
      <c r="E37" s="34"/>
      <c r="F37" s="34"/>
      <c r="G37" s="34"/>
      <c r="H37" s="18"/>
    </row>
    <row r="38" spans="1:8" x14ac:dyDescent="0.2">
      <c r="A38" s="9" t="s">
        <v>7</v>
      </c>
      <c r="B38" s="31">
        <f>SUM(B35+B29+B19)</f>
        <v>19752364.27</v>
      </c>
      <c r="C38" s="31">
        <f t="shared" ref="C38:G38" si="19">SUM(C35+C29+C19)</f>
        <v>0</v>
      </c>
      <c r="D38" s="31">
        <f t="shared" si="19"/>
        <v>19752364.27</v>
      </c>
      <c r="E38" s="31">
        <f t="shared" si="19"/>
        <v>6485128.1299999999</v>
      </c>
      <c r="F38" s="31">
        <f t="shared" si="19"/>
        <v>6485128.1299999999</v>
      </c>
      <c r="G38" s="37">
        <f t="shared" si="19"/>
        <v>-13267236.140000001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37</v>
      </c>
      <c r="F39" s="14"/>
      <c r="G39" s="10">
        <f>IF(G38&gt;0,G38,0)</f>
        <v>0</v>
      </c>
      <c r="H39" s="18" t="s">
        <v>29</v>
      </c>
    </row>
    <row r="40" spans="1:8" x14ac:dyDescent="0.2">
      <c r="A40" t="s">
        <v>31</v>
      </c>
    </row>
    <row r="41" spans="1:8" x14ac:dyDescent="0.2">
      <c r="A41" s="17" t="s">
        <v>33</v>
      </c>
    </row>
    <row r="42" spans="1:8" x14ac:dyDescent="0.2">
      <c r="A42" s="17" t="s">
        <v>19</v>
      </c>
    </row>
    <row r="43" spans="1:8" ht="30.75" customHeight="1" x14ac:dyDescent="0.2">
      <c r="A43" s="41" t="s">
        <v>34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9055118110236221" right="0.70866141732283472" top="0.19685039370078741" bottom="0.15748031496062992" header="0.31496062992125984" footer="0.31496062992125984"/>
  <pageSetup paperSize="9" scale="79" orientation="landscape" r:id="rId1"/>
  <ignoredErrors>
    <ignoredError sqref="H38:H39 H4:H18 H19:H3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2026-04-17T18:31:49Z</cp:lastPrinted>
  <dcterms:created xsi:type="dcterms:W3CDTF">2012-12-11T20:48:19Z</dcterms:created>
  <dcterms:modified xsi:type="dcterms:W3CDTF">2026-04-17T18:31:56Z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